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4240" windowHeight="1374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5" i="1" l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K11" i="1"/>
  <c r="E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<sst xmlns="http://schemas.openxmlformats.org/spreadsheetml/2006/main" count="16" uniqueCount="14">
  <si>
    <t>Отчет № 7. 10.07.2024 16:06:04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</si>
  <si>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</si>
  <si>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Совета народных депутатов Кемеровского муниципального округа второго созыва</t>
  </si>
  <si>
    <t>По состоянию на 09.07.2024</t>
  </si>
  <si>
    <t>В руб.</t>
  </si>
  <si>
    <t>1</t>
  </si>
  <si>
    <t>1.</t>
  </si>
  <si>
    <t/>
  </si>
  <si>
    <t>2.</t>
  </si>
  <si>
    <t>Председатель</t>
  </si>
  <si>
    <t>Территориальной избирательной комиссии Кемеровского муниципального округа</t>
  </si>
  <si>
    <t>(подпись, дата)</t>
  </si>
  <si>
    <t>Т.Н. Ладнер</t>
  </si>
  <si>
    <t>(инициалы, фамилия)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</si>
</sst>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7" workbookViewId="0"/>
  </sheetViews>
  <sheetFormatPr defaultRowHeight="15" x14ac:dyDescent="0.2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 x14ac:dyDescent="0.25">
      <c r="M1" s="1" t="s">
        <v>0</v>
      </c>
    </row>
    <row r="2" spans="1:14" ht="207.7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M4" s="3" t="s">
        <v>3</v>
      </c>
    </row>
    <row r="5" spans="1:14" x14ac:dyDescent="0.25">
      <c r="M5" s="3" t="s">
        <v>4</v>
      </c>
    </row>
    <row r="6" spans="1:14" ht="24" customHeight="1" x14ac:dyDescent="0.25">
      <c r="A6" s="25" t="str">
        <f t="shared" ref="A6" si="0">"№
п/п"</f>
        <v>№
п/п</v>
      </c>
      <c r="B6" s="25" t="str">
        <f t="shared" ref="B6" si="1">"Наименование избирательного объединения"</f>
        <v>Наименование избирательного объединения</v>
      </c>
      <c r="C6" s="22" t="str">
        <f t="shared" ref="C6" si="2">"Поступило средств"</f>
        <v>Поступило средств</v>
      </c>
      <c r="D6" s="23"/>
      <c r="E6" s="23"/>
      <c r="F6" s="23"/>
      <c r="G6" s="24"/>
      <c r="H6" s="22" t="str">
        <f t="shared" ref="H6" si="3">"Израсходовано средств"</f>
        <v>Израсходовано средств</v>
      </c>
      <c r="I6" s="23"/>
      <c r="J6" s="23"/>
      <c r="K6" s="24"/>
      <c r="L6" s="22" t="str">
        <f t="shared" ref="L6" si="4">"Возвращено средств"</f>
        <v>Возвращено средств</v>
      </c>
      <c r="M6" s="24"/>
    </row>
    <row r="7" spans="1:14" ht="51.95" customHeight="1" x14ac:dyDescent="0.25">
      <c r="A7" s="26"/>
      <c r="B7" s="26"/>
      <c r="C7" s="25" t="str">
        <f t="shared" ref="C7" si="5">"всего"</f>
        <v>всего</v>
      </c>
      <c r="D7" s="22" t="str">
        <f t="shared" ref="D7" si="6">"из них"</f>
        <v>из них</v>
      </c>
      <c r="E7" s="23"/>
      <c r="F7" s="23"/>
      <c r="G7" s="24"/>
      <c r="H7" s="25" t="str">
        <f t="shared" ref="H7" si="7">"всего"</f>
        <v>всего</v>
      </c>
      <c r="I7" s="22" t="str">
        <f t="shared" ref="I7" si="8">"из них финансовые операции по расходованию средств на сумму, превышающую 10 000 тыс. рублей"</f>
        <v>из них финансовые операции по расходованию средств на сумму, превышающую 10 000 тыс. рублей</v>
      </c>
      <c r="J7" s="23"/>
      <c r="K7" s="24"/>
      <c r="L7" s="25" t="str">
        <f t="shared" ref="L7" si="9">"сумма, руб."</f>
        <v>сумма, руб.</v>
      </c>
      <c r="M7" s="25" t="str">
        <f t="shared" ref="M7" si="10">"основание возврата"</f>
        <v>основание возврата</v>
      </c>
      <c r="N7" s="2"/>
    </row>
    <row r="8" spans="1:14" ht="69.95" customHeight="1" x14ac:dyDescent="0.25">
      <c r="A8" s="26"/>
      <c r="B8" s="26"/>
      <c r="C8" s="26"/>
      <c r="D8" s="22" t="str">
        <f t="shared" ref="D8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E8" s="24"/>
      <c r="F8" s="22" t="str">
        <f t="shared" ref="F8" si="12">"пожертвования от граждан на сумму, превышающую  10 тыс. рублей"</f>
        <v>пожертвования от граждан на сумму, превышающую  10 тыс. рублей</v>
      </c>
      <c r="G8" s="24"/>
      <c r="H8" s="26"/>
      <c r="I8" s="25" t="str">
        <f t="shared" ref="I8" si="13">"дата операции"</f>
        <v>дата операции</v>
      </c>
      <c r="J8" s="25" t="str">
        <f t="shared" ref="J8" si="14">"сумма, руб."</f>
        <v>сумма, руб.</v>
      </c>
      <c r="K8" s="25" t="str">
        <f t="shared" ref="K8" si="15">"назначение платежа"</f>
        <v>назначение платежа</v>
      </c>
      <c r="L8" s="26"/>
      <c r="M8" s="26"/>
      <c r="N8" s="2"/>
    </row>
    <row r="9" spans="1:14" ht="60" customHeight="1" x14ac:dyDescent="0.25">
      <c r="A9" s="27"/>
      <c r="B9" s="27"/>
      <c r="C9" s="27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27"/>
      <c r="I9" s="27"/>
      <c r="J9" s="27"/>
      <c r="K9" s="27"/>
      <c r="L9" s="27"/>
      <c r="M9" s="27"/>
      <c r="N9" s="2"/>
    </row>
    <row r="10" spans="1:14" x14ac:dyDescent="0.2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75" customHeight="1" x14ac:dyDescent="0.25">
      <c r="A11" s="7" t="s">
        <v>6</v>
      </c>
      <c r="B11" s="8" t="str">
        <f>"Всероссийская политическая партия ""Гражданская инициатива"""</f>
        <v>Всероссийская политическая партия "Гражданская инициатива"</v>
      </c>
      <c r="C11" s="9">
        <v>5400</v>
      </c>
      <c r="D11" s="9"/>
      <c r="E11" s="8" t="str">
        <f>""</f>
        <v/>
      </c>
      <c r="F11" s="9"/>
      <c r="G11" s="10"/>
      <c r="H11" s="9">
        <v>5300</v>
      </c>
      <c r="I11" s="11"/>
      <c r="J11" s="9"/>
      <c r="K11" s="8" t="str">
        <f>""</f>
        <v/>
      </c>
      <c r="L11" s="9"/>
      <c r="M11" s="8" t="str">
        <f>""</f>
        <v/>
      </c>
      <c r="N11" s="5"/>
    </row>
    <row r="12" spans="1:14" ht="120" customHeight="1" x14ac:dyDescent="0.25">
      <c r="A12" s="6" t="s">
        <v>7</v>
      </c>
      <c r="B12" s="12" t="str">
        <f>"Итого по политической партии (Всероссийская политическая партия ""Гражданская инициатива"")"</f>
        <v>Итого по политической партии (Всероссийская политическая партия "Гражданская инициатива")</v>
      </c>
      <c r="C12" s="13">
        <v>5400</v>
      </c>
      <c r="D12" s="13">
        <v>0</v>
      </c>
      <c r="E12" s="12" t="str">
        <f>""</f>
        <v/>
      </c>
      <c r="F12" s="13">
        <v>0</v>
      </c>
      <c r="G12" s="14"/>
      <c r="H12" s="13">
        <v>5300</v>
      </c>
      <c r="I12" s="15"/>
      <c r="J12" s="13">
        <v>0</v>
      </c>
      <c r="K12" s="12" t="str">
        <f>""</f>
        <v/>
      </c>
      <c r="L12" s="13">
        <v>0</v>
      </c>
      <c r="M12" s="12" t="str">
        <f>""</f>
        <v/>
      </c>
      <c r="N12" s="5"/>
    </row>
    <row r="13" spans="1:14" ht="75" customHeight="1" x14ac:dyDescent="0.25">
      <c r="A13" s="7" t="s">
        <v>8</v>
      </c>
      <c r="B13" s="8" t="str">
        <f>"Всероссийская политическая партия ""ЕДИНАЯ РОССИЯ"""</f>
        <v>Всероссийская политическая партия "ЕДИНАЯ РОССИЯ"</v>
      </c>
      <c r="C13" s="9">
        <v>100000</v>
      </c>
      <c r="D13" s="9"/>
      <c r="E13" s="8" t="str">
        <f>""</f>
        <v/>
      </c>
      <c r="F13" s="9"/>
      <c r="G13" s="10"/>
      <c r="H13" s="9">
        <v>0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120" customHeight="1" x14ac:dyDescent="0.25">
      <c r="A14" s="6" t="s">
        <v>7</v>
      </c>
      <c r="B14" s="12" t="str">
        <f>"Итого по политической партии (Всероссийская политическая партия ""ЕДИНАЯ РОССИЯ"")"</f>
        <v>Итого по политической партии (Всероссийская политическая партия "ЕДИНАЯ РОССИЯ")</v>
      </c>
      <c r="C14" s="13">
        <v>100000</v>
      </c>
      <c r="D14" s="13">
        <v>0</v>
      </c>
      <c r="E14" s="12" t="str">
        <f>""</f>
        <v/>
      </c>
      <c r="F14" s="13">
        <v>0</v>
      </c>
      <c r="G14" s="14"/>
      <c r="H14" s="13">
        <v>0</v>
      </c>
      <c r="I14" s="15"/>
      <c r="J14" s="13">
        <v>0</v>
      </c>
      <c r="K14" s="12" t="str">
        <f>""</f>
        <v/>
      </c>
      <c r="L14" s="13">
        <v>0</v>
      </c>
      <c r="M14" s="12" t="str">
        <f>""</f>
        <v/>
      </c>
      <c r="N14" s="5"/>
    </row>
    <row r="15" spans="1:14" x14ac:dyDescent="0.25">
      <c r="A15" s="6" t="s">
        <v>7</v>
      </c>
      <c r="B15" s="12" t="str">
        <f>"Итого"</f>
        <v>Итого</v>
      </c>
      <c r="C15" s="13">
        <v>105400</v>
      </c>
      <c r="D15" s="13">
        <v>0</v>
      </c>
      <c r="E15" s="12" t="str">
        <f>""</f>
        <v/>
      </c>
      <c r="F15" s="13">
        <v>0</v>
      </c>
      <c r="G15" s="14">
        <v>0</v>
      </c>
      <c r="H15" s="13">
        <v>5300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 x14ac:dyDescent="0.25">
      <c r="N16" s="5"/>
    </row>
    <row r="18" spans="1:13" x14ac:dyDescent="0.25">
      <c r="A18" s="16" t="s">
        <v>9</v>
      </c>
      <c r="B18" s="16"/>
      <c r="C18" s="16"/>
      <c r="D18" s="16"/>
      <c r="F18" s="18"/>
      <c r="G18" s="18"/>
      <c r="H18" s="18"/>
      <c r="K18" s="20" t="s">
        <v>12</v>
      </c>
      <c r="L18" s="20"/>
      <c r="M18" s="20"/>
    </row>
    <row r="19" spans="1:13" ht="30" customHeight="1" x14ac:dyDescent="0.25">
      <c r="A19" s="17" t="s">
        <v>10</v>
      </c>
      <c r="B19" s="17"/>
      <c r="C19" s="17"/>
      <c r="D19" s="17"/>
      <c r="F19" s="19" t="s">
        <v>11</v>
      </c>
      <c r="G19" s="19"/>
      <c r="H19" s="19"/>
      <c r="K19" s="21" t="s">
        <v>13</v>
      </c>
      <c r="L19" s="21"/>
      <c r="M19" s="21"/>
    </row>
  </sheetData>
  <mergeCells count="24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18:D18"/>
    <mergeCell ref="A19:D19"/>
    <mergeCell ref="F18:H18"/>
    <mergeCell ref="F19:H19"/>
    <mergeCell ref="K18:M18"/>
    <mergeCell ref="K19:M1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2024-07-10T09:06:16Z</dcterms:created>
  <dcterms:modified xsi:type="dcterms:W3CDTF">2024-07-11T06:05:10Z</dcterms:modified>
</cp:coreProperties>
</file>